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E97"/>
  <c r="F97"/>
  <c r="G97"/>
  <c r="H97"/>
  <c r="E98"/>
  <c r="F98"/>
  <c r="G98"/>
  <c r="H98"/>
  <c r="E99"/>
  <c r="F99"/>
  <c r="G99"/>
  <c r="H99"/>
  <c r="E100"/>
  <c r="F100"/>
  <c r="G100"/>
  <c r="E101"/>
  <c r="F101"/>
  <c r="G101"/>
  <c r="E102"/>
  <c r="F102"/>
  <c r="G102"/>
  <c r="H102"/>
  <c r="E103"/>
  <c r="F103"/>
  <c r="G103"/>
  <c r="E105"/>
  <c r="F105"/>
  <c r="E106"/>
  <c r="F106"/>
  <c r="E107"/>
  <c r="F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<sst xmlns="http://schemas.openxmlformats.org/spreadsheetml/2006/main" count="222" uniqueCount="205">
  <si>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</si>
  <si>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</si>
  <si>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</si>
  <si>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</si>
  <si>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</si>
  <si>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</si>
  <si>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</si>
  <si>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</si>
  <si>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</si>
  <si>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</si>
  <si>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</si>
  <si>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</si>
  <si>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</si>
  <si>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</si>
  <si>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</si>
  <si>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</si>
  <si>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</si>
  <si>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</si>
  <si>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</si>
  <si>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</si>
  <si>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</si>
  <si>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</si>
  <si>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</si>
  <si>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</si>
  <si>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</si>
  <si>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</si>
  <si>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</si>
  <si>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</si>
  <si>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</si>
  <si>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</si>
  <si>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</si>
  <si>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</si>
  <si>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</si>
  <si>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</si>
  <si>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</si>
  <si>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</si>
  <si>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</si>
  <si>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</si>
  <si>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</si>
  <si>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</si>
  <si>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</si>
  <si>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</si>
  <si>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</si>
  <si>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</si>
  <si>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</si>
  <si>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</si>
  <si>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</si>
  <si>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</si>
  <si>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</si>
  <si>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</si>
  <si>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</si>
  <si>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</si>
  <si>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</si>
  <si>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</si>
  <si>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</si>
  <si>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</si>
  <si>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</si>
  <si>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</si>
  <si>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</si>
  <si>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</si>
  <si>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</si>
  <si>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</si>
  <si>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</si>
  <si>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</si>
  <si>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</si>
  <si>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</si>
  <si>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</si>
  <si>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</si>
  <si>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</si>
  <si>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</si>
  <si>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</si>
  <si>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</si>
  <si>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</si>
  <si>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</si>
  <si>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</si>
  <si>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</si>
  <si>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</si>
  <si>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</si>
  <si>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</si>
  <si>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</si>
  <si>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</si>
  <si>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</si>
  <si>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</si>
  <si>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</si>
  <si>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</si>
  <si>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</si>
  <si>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</si>
  <si>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</si>
  <si>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</si>
  <si>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</si>
  <si>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</si>
  <si>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</si>
  <si>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</si>
  <si>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</si>
  <si>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</si>
  <si>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</si>
  <si>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</si>
  <si>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</si>
  <si>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</si>
  <si>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</si>
  <si>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</si>
  <si>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</si>
  <si>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</si>
  <si>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</si>
  <si>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</si>
  <si>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</si>
  <si>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</si>
  <si>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</si>
  <si>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</si>
  <si>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</si>
  <si>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</si>
  <si>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</si>
  <si>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</si>
  <si>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</si>
  <si>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</si>
  <si>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</si>
  <si>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</si>
  <si>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</si>
  <si>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</si>
  <si>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</si>
  <si>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</si>
  <si>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</si>
  <si>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</si>
  <si>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</si>
  <si>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</si>
  <si>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</si>
  <si>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</si>
  <si>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</si>
  <si>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</si>
  <si>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</si>
  <si>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</si>
  <si>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</si>
  <si>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</si>
  <si>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</si>
  <si>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</si>
  <si>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</si>
  <si>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</si>
  <si>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</si>
  <si>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</si>
  <si>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</si>
  <si>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</si>
  <si>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</si>
  <si>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</si>
  <si>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</si>
  <si>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</si>
  <si>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</si>
  <si>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</si>
  <si>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</si>
  <si>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</si>
  <si>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</si>
  <si>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</si>
  <si>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</si>
  <si>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</si>
  <si>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</si>
  <si>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</si>
  <si>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</si>
  <si>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</si>
  <si>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</si>
  <si>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</si>
  <si>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</si>
  <si>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</si>
  <si>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</si>
  <si>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</si>
  <si>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</si>
  <si>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</si>
  <si>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</si>
  <si>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</si>
  <si>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</si>
  <si>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</si>
  <si>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</si>
  <si>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</si>
  <si>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</si>
  <si>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</si>
  <si>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</si>
  <si>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</si>
  <si>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</si>
  <si>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</si>
  <si>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</si>
  <si>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</si>
  <si>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</si>
  <si>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</si>
  <si>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</si>
  <si>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</si>
  <si>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</si>
  <si>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</si>
  <si>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</si>
  <si>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</si>
  <si>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</si>
  <si>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</si>
  <si>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</si>
  <si>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</si>
  <si>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</si>
  <si>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</si>
  <si>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</si>
  <si>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</si>
  <si>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</si>
  <si>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</si>
  <si>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</si>
  <si>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</si>
  <si>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</si>
  <si>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</si>
  <si>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</si>
  <si>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GENERAL LIGHTWEIGHT CONCRETE INDUSTRIES</t>
  </si>
  <si>
    <t>العامة لصناعة وتسويق الخرسانة الخفيفة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</si>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</sst>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4" sqref="D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141211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0.55000000000000004</v>
      </c>
      <c r="F6" s="13">
        <v>1.0900000000000001</v>
      </c>
      <c r="G6" s="13">
        <v>1.33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1880056.77</v>
      </c>
      <c r="F7" s="14">
        <v>6954989.8300000001</v>
      </c>
      <c r="G7" s="14">
        <v>48216862.920000002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2648526</v>
      </c>
      <c r="F8" s="14">
        <v>5013207</v>
      </c>
      <c r="G8" s="14">
        <v>29993168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4001</v>
      </c>
      <c r="F9" s="14">
        <v>9134</v>
      </c>
      <c r="G9" s="14">
        <v>70314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10012464</v>
      </c>
      <c r="F10" s="14">
        <v>8500000</v>
      </c>
      <c r="G10" s="14">
        <v>8500000</v>
      </c>
      <c r="H10" s="14">
        <v>8500000</v>
      </c>
      <c r="I10" s="4" t="s">
        <v>24</v>
      </c>
    </row>
    <row r="11" spans="4:9" ht="20.100000000000001" customHeight="1">
      <c r="D11" s="10" t="s">
        <v>127</v>
      </c>
      <c r="E11" s="14">
        <v>5506855.2000000002</v>
      </c>
      <c r="F11" s="14">
        <v>9265000</v>
      </c>
      <c r="G11" s="14">
        <v>11305000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65155</v>
      </c>
      <c r="F16" s="56">
        <v>27243</v>
      </c>
      <c r="G16" s="56">
        <v>726717</v>
      </c>
      <c r="H16" s="56">
        <v>13362545</v>
      </c>
      <c r="I16" s="3" t="s">
        <v>58</v>
      </c>
    </row>
    <row r="17" spans="4:9" ht="20.100000000000001" customHeight="1">
      <c r="D17" s="10" t="s">
        <v>128</v>
      </c>
      <c r="E17" s="57">
        <v>151052</v>
      </c>
      <c r="F17" s="57">
        <v>45109</v>
      </c>
      <c r="G17" s="57">
        <v>2498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7783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798742</v>
      </c>
      <c r="F21" s="57">
        <v>439177</v>
      </c>
      <c r="G21" s="57">
        <v>4325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1379105</v>
      </c>
      <c r="F23" s="57">
        <v>793469</v>
      </c>
      <c r="G23" s="57">
        <v>808906</v>
      </c>
      <c r="H23" s="57">
        <v>13381651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/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14199009</v>
      </c>
      <c r="F25" s="57">
        <v>14473228</v>
      </c>
      <c r="G25" s="57">
        <v>1595091</v>
      </c>
      <c r="H25" s="57">
        <v>1450528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3360245</v>
      </c>
      <c r="F27" s="57">
        <v>3325211</v>
      </c>
      <c r="G27" s="57">
        <v>7653040</v>
      </c>
      <c r="H27" s="57">
        <v>1268241</v>
      </c>
      <c r="I27" s="4" t="s">
        <v>83</v>
      </c>
    </row>
    <row r="28" spans="4:9" ht="20.100000000000001" customHeight="1">
      <c r="D28" s="10" t="s">
        <v>71</v>
      </c>
      <c r="E28" s="57">
        <v>17559254</v>
      </c>
      <c r="F28" s="57">
        <v>17798439</v>
      </c>
      <c r="G28" s="57">
        <v>9248131</v>
      </c>
      <c r="H28" s="57">
        <v>2718769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18938359</v>
      </c>
      <c r="F30" s="58">
        <v>18591908</v>
      </c>
      <c r="G30" s="58">
        <v>10057037</v>
      </c>
      <c r="H30" s="58">
        <v>16100420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773327</v>
      </c>
      <c r="F35" s="56">
        <v>1226758</v>
      </c>
      <c r="G35" s="56">
        <v>234479</v>
      </c>
      <c r="H35" s="56">
        <v>0</v>
      </c>
      <c r="I35" s="3" t="s">
        <v>150</v>
      </c>
    </row>
    <row r="36" spans="4:9" ht="20.100000000000001" customHeight="1">
      <c r="D36" s="10" t="s">
        <v>101</v>
      </c>
      <c r="E36" s="57">
        <v>1753206</v>
      </c>
      <c r="F36" s="57">
        <v>2254488</v>
      </c>
      <c r="G36" s="57">
        <v>470239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2209072</v>
      </c>
      <c r="F37" s="57">
        <v>2313765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4918689</v>
      </c>
      <c r="F39" s="57">
        <v>5908506</v>
      </c>
      <c r="G39" s="57">
        <v>750280</v>
      </c>
      <c r="H39" s="57">
        <v>7201880</v>
      </c>
      <c r="I39" s="4" t="s">
        <v>86</v>
      </c>
    </row>
    <row r="40" spans="4:9" ht="20.100000000000001" customHeight="1">
      <c r="D40" s="10" t="s">
        <v>105</v>
      </c>
      <c r="E40" s="57">
        <v>7262848</v>
      </c>
      <c r="F40" s="57">
        <v>5021845</v>
      </c>
      <c r="G40" s="57">
        <v>500000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12181537</v>
      </c>
      <c r="F43" s="58">
        <v>10930351</v>
      </c>
      <c r="G43" s="58">
        <v>1250280</v>
      </c>
      <c r="H43" s="58">
        <v>7201880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10012464</v>
      </c>
      <c r="F46" s="56">
        <v>8500000</v>
      </c>
      <c r="G46" s="56">
        <v>8500000</v>
      </c>
      <c r="H46" s="56">
        <v>8500000</v>
      </c>
      <c r="I46" s="3" t="s">
        <v>5</v>
      </c>
    </row>
    <row r="47" spans="4:9" ht="20.100000000000001" customHeight="1">
      <c r="D47" s="10" t="s">
        <v>31</v>
      </c>
      <c r="E47" s="57">
        <v>10012464</v>
      </c>
      <c r="F47" s="57">
        <v>8500000</v>
      </c>
      <c r="G47" s="57">
        <v>8500000</v>
      </c>
      <c r="H47" s="57">
        <v>8500000</v>
      </c>
      <c r="I47" s="4" t="s">
        <v>6</v>
      </c>
    </row>
    <row r="48" spans="4:9" ht="20.100000000000001" customHeight="1">
      <c r="D48" s="10" t="s">
        <v>130</v>
      </c>
      <c r="E48" s="57">
        <v>10012464</v>
      </c>
      <c r="F48" s="57">
        <v>8500000</v>
      </c>
      <c r="G48" s="57">
        <v>8500000</v>
      </c>
      <c r="H48" s="57">
        <v>8500000</v>
      </c>
      <c r="I48" s="4" t="s">
        <v>7</v>
      </c>
    </row>
    <row r="49" spans="4:9" ht="20.100000000000001" customHeight="1">
      <c r="D49" s="10" t="s">
        <v>73</v>
      </c>
      <c r="E49" s="57">
        <v>41036</v>
      </c>
      <c r="F49" s="57">
        <v>41036</v>
      </c>
      <c r="G49" s="57">
        <v>41036</v>
      </c>
      <c r="H49" s="57">
        <v>41036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226868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-3069810</v>
      </c>
      <c r="F58" s="57">
        <v>-879479</v>
      </c>
      <c r="G58" s="57">
        <v>265721</v>
      </c>
      <c r="H58" s="57">
        <v>357504</v>
      </c>
      <c r="I58" s="4" t="s">
        <v>155</v>
      </c>
    </row>
    <row r="59" spans="4:9" ht="20.100000000000001" customHeight="1">
      <c r="D59" s="10" t="s">
        <v>38</v>
      </c>
      <c r="E59" s="57">
        <v>6756822</v>
      </c>
      <c r="F59" s="57">
        <v>7661557</v>
      </c>
      <c r="G59" s="57">
        <v>8806757</v>
      </c>
      <c r="H59" s="57">
        <v>8898540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/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18938359</v>
      </c>
      <c r="F61" s="58">
        <v>18591908</v>
      </c>
      <c r="G61" s="58">
        <v>10057037</v>
      </c>
      <c r="H61" s="58">
        <v>16100420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1016232</v>
      </c>
      <c r="F65" s="56">
        <v>49780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1617442</v>
      </c>
      <c r="F66" s="57">
        <v>68684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-601210</v>
      </c>
      <c r="F67" s="57">
        <v>-18904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315270</v>
      </c>
      <c r="F68" s="57">
        <v>300238</v>
      </c>
      <c r="G68" s="57">
        <v>378508</v>
      </c>
      <c r="H68" s="57">
        <v>146910</v>
      </c>
      <c r="I68" s="4" t="s">
        <v>91</v>
      </c>
    </row>
    <row r="69" spans="4:9" ht="20.100000000000001" customHeight="1">
      <c r="D69" s="10" t="s">
        <v>112</v>
      </c>
      <c r="E69" s="57">
        <v>260967</v>
      </c>
      <c r="F69" s="57">
        <v>109434</v>
      </c>
      <c r="G69" s="57">
        <v>26457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89689</v>
      </c>
      <c r="G70" s="57">
        <v>12103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17889</v>
      </c>
      <c r="F71" s="57">
        <v>185208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-1195336</v>
      </c>
      <c r="F72" s="57">
        <v>-613784</v>
      </c>
      <c r="G72" s="57">
        <v>-404965</v>
      </c>
      <c r="H72" s="57">
        <v>-146910</v>
      </c>
      <c r="I72" s="4" t="s">
        <v>95</v>
      </c>
    </row>
    <row r="73" spans="4:9" ht="20.100000000000001" customHeight="1">
      <c r="D73" s="10" t="s">
        <v>116</v>
      </c>
      <c r="E73" s="57">
        <v>2735</v>
      </c>
      <c r="F73" s="57">
        <v>21668</v>
      </c>
      <c r="G73" s="57">
        <v>341382</v>
      </c>
      <c r="H73" s="57">
        <v>557267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-1192601</v>
      </c>
      <c r="F75" s="57">
        <v>-592116</v>
      </c>
      <c r="G75" s="57">
        <v>-63583</v>
      </c>
      <c r="H75" s="57">
        <v>410357</v>
      </c>
      <c r="I75" s="4" t="s">
        <v>96</v>
      </c>
    </row>
    <row r="76" spans="4:9" ht="20.100000000000001" customHeight="1">
      <c r="D76" s="10" t="s">
        <v>118</v>
      </c>
      <c r="E76" s="57">
        <v>997730</v>
      </c>
      <c r="F76" s="57">
        <v>482450</v>
      </c>
      <c r="G76" s="57">
        <v>3883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-2190331</v>
      </c>
      <c r="F77" s="57">
        <v>-1074566</v>
      </c>
      <c r="G77" s="57">
        <v>-67466</v>
      </c>
      <c r="H77" s="57">
        <v>-67466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11817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-2190331</v>
      </c>
      <c r="F82" s="57">
        <v>-1074566</v>
      </c>
      <c r="G82" s="57">
        <v>-67466</v>
      </c>
      <c r="H82" s="57">
        <v>398540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-2190331</v>
      </c>
      <c r="F84" s="58">
        <v>-1074566</v>
      </c>
      <c r="G84" s="58">
        <v>-67466</v>
      </c>
      <c r="H84" s="58">
        <v>398540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27243</v>
      </c>
      <c r="F88" s="56">
        <v>726717</v>
      </c>
      <c r="G88" s="56">
        <v>13362545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-2582483</v>
      </c>
      <c r="F89" s="57">
        <v>-681823</v>
      </c>
      <c r="G89" s="57">
        <v>-7064602</v>
      </c>
      <c r="H89" s="57">
        <v>6313073</v>
      </c>
      <c r="I89" s="4" t="s">
        <v>17</v>
      </c>
    </row>
    <row r="90" spans="4:9" ht="20.100000000000001" customHeight="1">
      <c r="D90" s="10" t="s">
        <v>44</v>
      </c>
      <c r="E90" s="57">
        <v>-300229</v>
      </c>
      <c r="F90" s="57">
        <v>-8637510</v>
      </c>
      <c r="G90" s="57">
        <v>-6541465</v>
      </c>
      <c r="H90" s="57">
        <v>-1450528</v>
      </c>
      <c r="I90" s="4" t="s">
        <v>18</v>
      </c>
    </row>
    <row r="91" spans="4:9" ht="20.100000000000001" customHeight="1">
      <c r="D91" s="10" t="s">
        <v>45</v>
      </c>
      <c r="E91" s="57">
        <v>2920624</v>
      </c>
      <c r="F91" s="57">
        <v>8619859</v>
      </c>
      <c r="G91" s="57">
        <v>970239</v>
      </c>
      <c r="H91" s="57">
        <v>8500000</v>
      </c>
      <c r="I91" s="4" t="s">
        <v>19</v>
      </c>
    </row>
    <row r="92" spans="4:9" ht="20.100000000000001" customHeight="1">
      <c r="D92" s="21" t="s">
        <v>47</v>
      </c>
      <c r="E92" s="58">
        <v>65155</v>
      </c>
      <c r="F92" s="58">
        <v>27243</v>
      </c>
      <c r="G92" s="58">
        <v>726717</v>
      </c>
      <c r="H92" s="58">
        <v>13362545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26.45228986591113</v>
      </c>
      <c r="F96" s="22">
        <f>+F8*100/F10</f>
        <v>58.97890588235294</v>
      </c>
      <c r="G96" s="22">
        <f>+G8*100/G10</f>
        <v>352.86079999999998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-0.21876043699133399</v>
      </c>
      <c r="F97" s="13">
        <f>+F84/F10</f>
        <v>-0.12641952941176471</v>
      </c>
      <c r="G97" s="13">
        <f>+G84/G10</f>
        <v>-7.9371764705882357E-3</v>
      </c>
      <c r="H97" s="13">
        <f>+H84/H10</f>
        <v>4.6887058823529414E-2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0.67484107808028071</v>
      </c>
      <c r="F99" s="13">
        <f>+F59/F10</f>
        <v>0.90135964705882354</v>
      </c>
      <c r="G99" s="13">
        <f>+G59/G10</f>
        <v>1.0360890588235294</v>
      </c>
      <c r="H99" s="13">
        <f>+H59/H10</f>
        <v>1.0468870588235295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-2.5141657585086454</v>
      </c>
      <c r="F100" s="13">
        <f>+F11/F84</f>
        <v>-8.6220855675686749</v>
      </c>
      <c r="G100" s="13">
        <f>+G11/G84</f>
        <v>-167.56588503838969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0.81500669989530583</v>
      </c>
      <c r="F103" s="23">
        <f>+F11/F59</f>
        <v>1.2092842225150842</v>
      </c>
      <c r="G103" s="23">
        <f>+G11/G59</f>
        <v>1.2836734339326044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-59.160703461414322</v>
      </c>
      <c r="F105" s="30">
        <f>+F67*100/F65</f>
        <v>-37.975090397750101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-117.35519054704044</v>
      </c>
      <c r="F106" s="31">
        <f>+F75*100/F65</f>
        <v>-1189.4656488549617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-215.53454329326374</v>
      </c>
      <c r="F107" s="31">
        <f>+F82*100/F65</f>
        <v>-2158.6299718762557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-6.2972773934637107</v>
      </c>
      <c r="F108" s="31">
        <f>(F82+F76)*100/F30</f>
        <v>-3.184804916203329</v>
      </c>
      <c r="G108" s="31">
        <f>(G82+G76)*100/G30</f>
        <v>-0.632223984062105</v>
      </c>
      <c r="H108" s="31">
        <f>(H82+H76)*100/H30</f>
        <v>2.4753391526432229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-32.416585785447658</v>
      </c>
      <c r="F109" s="29">
        <f>+F84*100/F59</f>
        <v>-14.025425902332907</v>
      </c>
      <c r="G109" s="29">
        <f>+G84*100/G59</f>
        <v>-0.76607087035556898</v>
      </c>
      <c r="H109" s="29">
        <f>+H84*100/H59</f>
        <v>4.4787122381873878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64.322030224477217</v>
      </c>
      <c r="F111" s="22">
        <f>+F43*100/F30</f>
        <v>58.790905161535868</v>
      </c>
      <c r="G111" s="22">
        <f>+G43*100/G30</f>
        <v>12.431892216365515</v>
      </c>
      <c r="H111" s="22">
        <f>+H43*100/H30</f>
        <v>44.731007017208249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35.67796977552279</v>
      </c>
      <c r="F112" s="13">
        <f>+F59*100/F30</f>
        <v>41.209094838464132</v>
      </c>
      <c r="G112" s="13">
        <f>+G59*100/G30</f>
        <v>87.568107783634488</v>
      </c>
      <c r="H112" s="13">
        <f>+H59*100/H30</f>
        <v>55.268992982791751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-1.1953143636053842</v>
      </c>
      <c r="F113" s="23">
        <f>+F75/F76</f>
        <v>-1.2273106021349363</v>
      </c>
      <c r="G113" s="23">
        <f>+G75/G76</f>
        <v>-16.374710275560133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5.3659981838975593E-2</v>
      </c>
      <c r="F115" s="22">
        <f>+F65/F30</f>
        <v>2.6775089463652682E-3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5.7874440451741289E-2</v>
      </c>
      <c r="F116" s="13">
        <f>+F65/F28</f>
        <v>2.7968744899482477E-3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-0.28710492532455789</v>
      </c>
      <c r="F117" s="23">
        <f>+F65/F120</f>
        <v>-9.7320899145011078E-3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0.28038060548247712</v>
      </c>
      <c r="F119" s="59">
        <f>+F23/F39</f>
        <v>0.13429266213827998</v>
      </c>
      <c r="G119" s="59">
        <f>+G23/G39</f>
        <v>1.0781388281708162</v>
      </c>
      <c r="H119" s="59">
        <f>+H23/H39</f>
        <v>1.8580774742150661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-3539584</v>
      </c>
      <c r="F120" s="58">
        <f>+F23-F39</f>
        <v>-5115037</v>
      </c>
      <c r="G120" s="58">
        <f>+G23-G39</f>
        <v>58626</v>
      </c>
      <c r="H120" s="58">
        <f>+H23-H39</f>
        <v>6179771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2010-10-04T09:09:43Z</dcterms:modified>
</cp:coreProperties>
</file>